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0115" windowHeight="7425" activeTab="0"/>
  </bookViews>
  <sheets>
    <sheet name="CARGAS 01" sheetId="1" r:id="rId1"/>
  </sheets>
  <externalReferences>
    <externalReference r:id="rId4"/>
  </externalReferences>
  <definedNames>
    <definedName name="_xlnm.Print_Area" localSheetId="0">'CARGAS 01'!$B$2:$J$109</definedName>
  </definedNames>
  <calcPr fullCalcOnLoad="1"/>
</workbook>
</file>

<file path=xl/comments1.xml><?xml version="1.0" encoding="utf-8"?>
<comments xmlns="http://schemas.openxmlformats.org/spreadsheetml/2006/main">
  <authors>
    <author>mgalvez</author>
  </authors>
  <commentList>
    <comment ref="B31" authorId="0">
      <text>
        <r>
          <rPr>
            <b/>
            <sz val="8"/>
            <color indexed="8"/>
            <rFont val="Tahoma"/>
            <family val="2"/>
          </rPr>
          <t>mgalvez:</t>
        </r>
        <r>
          <rPr>
            <sz val="8"/>
            <color indexed="8"/>
            <rFont val="Tahoma"/>
            <family val="2"/>
          </rPr>
          <t xml:space="preserve">
RESIDUAL DE PRIMARIA</t>
        </r>
      </text>
    </comment>
  </commentList>
</comments>
</file>

<file path=xl/sharedStrings.xml><?xml version="1.0" encoding="utf-8"?>
<sst xmlns="http://schemas.openxmlformats.org/spreadsheetml/2006/main" count="100" uniqueCount="87">
  <si>
    <t>REFINACIÓN - CARGAS (MBPD)</t>
  </si>
  <si>
    <t>CARGA (MBPD)</t>
  </si>
  <si>
    <t>TALARA</t>
  </si>
  <si>
    <t>IQUITOS</t>
  </si>
  <si>
    <t>CONCHAN</t>
  </si>
  <si>
    <t>MILAGRO</t>
  </si>
  <si>
    <t>PAMPILLA</t>
  </si>
  <si>
    <t>PUCALLPA</t>
  </si>
  <si>
    <t>TOTAL</t>
  </si>
  <si>
    <t>CRUDO</t>
  </si>
  <si>
    <t>CRUDO NACIONAL</t>
  </si>
  <si>
    <t>CRUDO IMPORTADO</t>
  </si>
  <si>
    <t>TOTAL CRUDO</t>
  </si>
  <si>
    <t>PRODUCTOS EN PROCESO</t>
  </si>
  <si>
    <t>GAS SECO / GAS COMBUSTIBLE</t>
  </si>
  <si>
    <t>GAS NATURAL</t>
  </si>
  <si>
    <t>NAFTA PRIMARIA</t>
  </si>
  <si>
    <t xml:space="preserve">GASOLINA NATURAL </t>
  </si>
  <si>
    <t>NAFTA DE ALTO OCTANAJE</t>
  </si>
  <si>
    <t>NAFTA PESADA</t>
  </si>
  <si>
    <t>NAFTA VIRGEN</t>
  </si>
  <si>
    <t>NAFTA CRAQUEADA</t>
  </si>
  <si>
    <t>NAFTA REFORMADA</t>
  </si>
  <si>
    <t>DIESEL 2</t>
  </si>
  <si>
    <t>DIESEL B-2</t>
  </si>
  <si>
    <t>DIESEL B2-S50</t>
  </si>
  <si>
    <t>SOLVENTE RC/MC</t>
  </si>
  <si>
    <t>HAS / HAL (HCs ACICLICOS SATURADOS/LIGEROS)</t>
  </si>
  <si>
    <t>GASOIL DE ALTA VISCOSIDAD</t>
  </si>
  <si>
    <t>GASOLEO LIVIANO</t>
  </si>
  <si>
    <t>GASOLEO PESADO</t>
  </si>
  <si>
    <t>MATERIAL DE CORTE</t>
  </si>
  <si>
    <t>ACEITE CICLICO LIGERO LCO
ACEITE CICLICO PESADO HCO</t>
  </si>
  <si>
    <t xml:space="preserve">CRUDO REDUCIDO </t>
  </si>
  <si>
    <t>DIESEL LIGERO (DILIV)</t>
  </si>
  <si>
    <t>DESTILADOS MEDIOS PARA MEZCLAS (DPM)</t>
  </si>
  <si>
    <t xml:space="preserve">SLOP </t>
  </si>
  <si>
    <t>ACEITE CLARIFICADO</t>
  </si>
  <si>
    <t>BIODIESEL MEZCLAS</t>
  </si>
  <si>
    <t>RESIDUAL ASFALTICO</t>
  </si>
  <si>
    <t>SUB TOTAL</t>
  </si>
  <si>
    <t>PRODUCTOS TERMINADOS</t>
  </si>
  <si>
    <t>GLP</t>
  </si>
  <si>
    <t>FONDOS DE VACÍO</t>
  </si>
  <si>
    <t>GASOLINA MOTOR 85/ 86 OCT.</t>
  </si>
  <si>
    <t>GASOLINA MOTOR 97/95/90/84 OCT.</t>
  </si>
  <si>
    <t>TURBO A-1</t>
  </si>
  <si>
    <t>TURBO JP5</t>
  </si>
  <si>
    <t>KEROSENE</t>
  </si>
  <si>
    <t>DIESELMARINO 2</t>
  </si>
  <si>
    <t>DIESEL B5</t>
  </si>
  <si>
    <t>DIESEL B5 - S50</t>
  </si>
  <si>
    <t>BIODIESEL B100</t>
  </si>
  <si>
    <t>MARINE GAS OIL D2 - MGO</t>
  </si>
  <si>
    <t>MARINE FUEL OIL - MFO</t>
  </si>
  <si>
    <t>RESIDUAL MARINO</t>
  </si>
  <si>
    <t>INTERMED. FUEL IFO / OIL IFO</t>
  </si>
  <si>
    <t>PETROLEO INDUSTRIAL 5</t>
  </si>
  <si>
    <t>PETROLEO INDUSTRIAL 6</t>
  </si>
  <si>
    <t>PETROLEO INDUSTRIAL 500</t>
  </si>
  <si>
    <t>ASFALTOS LIQUIDOS RC / MC</t>
  </si>
  <si>
    <t>ASFALTOS SOLIDOS</t>
  </si>
  <si>
    <t xml:space="preserve">BREA </t>
  </si>
  <si>
    <t>SOLVENTE HAS</t>
  </si>
  <si>
    <t>SOLVENTE HAL</t>
  </si>
  <si>
    <t>SOLVENTE 1</t>
  </si>
  <si>
    <t>SOLVENTE 3</t>
  </si>
  <si>
    <t>ACIDO NAFTENICO</t>
  </si>
  <si>
    <t>PRODUCTOS ADQUIRIDOS</t>
  </si>
  <si>
    <t>HOGBS</t>
  </si>
  <si>
    <t>IMP.</t>
  </si>
  <si>
    <t>ALCOHOL CARBURANTE IMPORTADO</t>
  </si>
  <si>
    <t>HAS</t>
  </si>
  <si>
    <t>MDBS</t>
  </si>
  <si>
    <t>NACIONAL</t>
  </si>
  <si>
    <t>CONDENSADO CAMISEA</t>
  </si>
  <si>
    <t>ETANOL</t>
  </si>
  <si>
    <t>ULTRA LOW SULPHUR DIESEL</t>
  </si>
  <si>
    <t>DIESEL 2 / BA / TI</t>
  </si>
  <si>
    <t xml:space="preserve">GASOLINA ALTO OCTANAJE </t>
  </si>
  <si>
    <t>GOV</t>
  </si>
  <si>
    <t>NAFTA CRAQUEADA DE IMP.</t>
  </si>
  <si>
    <t>TOTAL CARGAS MBPD</t>
  </si>
  <si>
    <t>MBPD: Miles de barriles por día</t>
  </si>
  <si>
    <t>Las cargas incluyen Diesel y HOGBS importado</t>
  </si>
  <si>
    <t>DGH - MEM</t>
  </si>
  <si>
    <t>ENERO 2018</t>
  </si>
</sst>
</file>

<file path=xl/styles.xml><?xml version="1.0" encoding="utf-8"?>
<styleSheet xmlns="http://schemas.openxmlformats.org/spreadsheetml/2006/main">
  <numFmts count="1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00"/>
    <numFmt numFmtId="165" formatCode="_(* #,##0.00_);_(* \(#,##0.00\);_(* &quot;-&quot;??_);_(@_)"/>
    <numFmt numFmtId="166" formatCode="_ * #,##0.00_ ;_ * \-#,##0.00_ ;_ * &quot;-&quot;_ ;_ @_ "/>
    <numFmt numFmtId="167" formatCode="_([$€-2]\ * #,##0.00_);_([$€-2]\ * \(#,##0.00\);_([$€-2]\ * &quot;-&quot;??_)"/>
    <numFmt numFmtId="168" formatCode="_-* #,##0\ _P_t_s_-;\-* #,##0\ _P_t_s_-;_-* &quot;-&quot;\ _P_t_s_-;_-@_-"/>
    <numFmt numFmtId="169" formatCode="_-* #,##0.00\ _P_t_s_-;\-* #,##0.00\ _P_t_s_-;_-* &quot;-&quot;??\ _P_t_s_-;_-@_-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8"/>
      <name val="Calibri"/>
      <family val="0"/>
    </font>
    <font>
      <b/>
      <sz val="10.5"/>
      <color indexed="8"/>
      <name val="Calibri"/>
      <family val="0"/>
    </font>
    <font>
      <b/>
      <sz val="10.5"/>
      <color indexed="9"/>
      <name val="Calibri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</borders>
  <cellStyleXfs count="106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37" borderId="0" applyNumberFormat="0" applyBorder="0" applyAlignment="0" applyProtection="0"/>
    <xf numFmtId="0" fontId="7" fillId="3" borderId="0" applyNumberFormat="0" applyBorder="0" applyAlignment="0" applyProtection="0"/>
    <xf numFmtId="0" fontId="30" fillId="38" borderId="0" applyNumberFormat="0" applyBorder="0" applyAlignment="0" applyProtection="0"/>
    <xf numFmtId="0" fontId="8" fillId="39" borderId="1" applyNumberFormat="0" applyAlignment="0" applyProtection="0"/>
    <xf numFmtId="0" fontId="31" fillId="40" borderId="2" applyNumberFormat="0" applyAlignment="0" applyProtection="0"/>
    <xf numFmtId="0" fontId="32" fillId="41" borderId="3" applyNumberFormat="0" applyAlignment="0" applyProtection="0"/>
    <xf numFmtId="0" fontId="33" fillId="0" borderId="4" applyNumberFormat="0" applyFill="0" applyAlignment="0" applyProtection="0"/>
    <xf numFmtId="0" fontId="9" fillId="42" borderId="5" applyNumberFormat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29" fillId="43" borderId="0" applyNumberFormat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/>
    <xf numFmtId="0" fontId="29" fillId="48" borderId="0" applyNumberFormat="0" applyBorder="0" applyAlignment="0" applyProtection="0"/>
    <xf numFmtId="0" fontId="35" fillId="49" borderId="2" applyNumberFormat="0" applyAlignment="0" applyProtection="0"/>
    <xf numFmtId="167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36" fillId="50" borderId="0" applyNumberFormat="0" applyBorder="0" applyAlignment="0" applyProtection="0"/>
    <xf numFmtId="0" fontId="15" fillId="7" borderId="1" applyNumberFormat="0" applyAlignment="0" applyProtection="0"/>
    <xf numFmtId="0" fontId="16" fillId="0" borderId="9" applyNumberFormat="0" applyFill="0" applyAlignment="0" applyProtection="0"/>
    <xf numFmtId="165" fontId="0" fillId="0" borderId="0" applyFont="0" applyFill="0" applyBorder="0" applyAlignment="0" applyProtection="0"/>
    <xf numFmtId="41" fontId="28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7" fillId="51" borderId="0" applyNumberFormat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28" fillId="52" borderId="10" applyNumberFormat="0" applyFont="0" applyAlignment="0" applyProtection="0"/>
    <xf numFmtId="0" fontId="0" fillId="53" borderId="11" applyNumberFormat="0" applyFont="0" applyAlignment="0" applyProtection="0"/>
    <xf numFmtId="0" fontId="18" fillId="39" borderId="12" applyNumberFormat="0" applyAlignment="0" applyProtection="0"/>
    <xf numFmtId="9" fontId="28" fillId="0" borderId="0" applyFont="0" applyFill="0" applyBorder="0" applyAlignment="0" applyProtection="0"/>
    <xf numFmtId="0" fontId="38" fillId="40" borderId="13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4" applyNumberFormat="0" applyFill="0" applyAlignment="0" applyProtection="0"/>
    <xf numFmtId="0" fontId="43" fillId="0" borderId="15" applyNumberFormat="0" applyFill="0" applyAlignment="0" applyProtection="0"/>
    <xf numFmtId="0" fontId="34" fillId="0" borderId="16" applyNumberFormat="0" applyFill="0" applyAlignment="0" applyProtection="0"/>
    <xf numFmtId="0" fontId="44" fillId="0" borderId="17" applyNumberFormat="0" applyFill="0" applyAlignment="0" applyProtection="0"/>
    <xf numFmtId="0" fontId="20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49" fontId="3" fillId="0" borderId="0" xfId="0" applyNumberFormat="1" applyFont="1" applyAlignment="1">
      <alignment horizontal="center"/>
    </xf>
    <xf numFmtId="164" fontId="45" fillId="54" borderId="18" xfId="0" applyNumberFormat="1" applyFont="1" applyFill="1" applyBorder="1" applyAlignment="1">
      <alignment horizontal="center"/>
    </xf>
    <xf numFmtId="164" fontId="45" fillId="54" borderId="19" xfId="0" applyNumberFormat="1" applyFont="1" applyFill="1" applyBorder="1" applyAlignment="1">
      <alignment horizontal="center"/>
    </xf>
    <xf numFmtId="165" fontId="45" fillId="54" borderId="20" xfId="84" applyNumberFormat="1" applyFont="1" applyFill="1" applyBorder="1" applyAlignment="1">
      <alignment horizontal="center"/>
    </xf>
    <xf numFmtId="165" fontId="45" fillId="54" borderId="21" xfId="84" applyNumberFormat="1" applyFont="1" applyFill="1" applyBorder="1" applyAlignment="1">
      <alignment horizontal="center"/>
    </xf>
    <xf numFmtId="165" fontId="45" fillId="54" borderId="22" xfId="84" applyNumberFormat="1" applyFont="1" applyFill="1" applyBorder="1" applyAlignment="1">
      <alignment horizontal="center"/>
    </xf>
    <xf numFmtId="164" fontId="3" fillId="55" borderId="18" xfId="0" applyNumberFormat="1" applyFont="1" applyFill="1" applyBorder="1" applyAlignment="1">
      <alignment horizontal="left"/>
    </xf>
    <xf numFmtId="164" fontId="3" fillId="55" borderId="23" xfId="0" applyNumberFormat="1" applyFont="1" applyFill="1" applyBorder="1" applyAlignment="1">
      <alignment horizontal="center"/>
    </xf>
    <xf numFmtId="164" fontId="0" fillId="56" borderId="24" xfId="0" applyNumberFormat="1" applyFont="1" applyFill="1" applyBorder="1" applyAlignment="1">
      <alignment/>
    </xf>
    <xf numFmtId="2" fontId="0" fillId="56" borderId="25" xfId="0" applyNumberFormat="1" applyFont="1" applyFill="1" applyBorder="1" applyAlignment="1">
      <alignment/>
    </xf>
    <xf numFmtId="164" fontId="3" fillId="55" borderId="26" xfId="0" applyNumberFormat="1" applyFont="1" applyFill="1" applyBorder="1" applyAlignment="1">
      <alignment horizontal="left"/>
    </xf>
    <xf numFmtId="164" fontId="3" fillId="55" borderId="27" xfId="0" applyNumberFormat="1" applyFont="1" applyFill="1" applyBorder="1" applyAlignment="1">
      <alignment horizontal="center"/>
    </xf>
    <xf numFmtId="165" fontId="0" fillId="0" borderId="28" xfId="84" applyNumberFormat="1" applyFont="1" applyFill="1" applyBorder="1" applyAlignment="1">
      <alignment/>
    </xf>
    <xf numFmtId="165" fontId="0" fillId="0" borderId="29" xfId="84" applyNumberFormat="1" applyFont="1" applyFill="1" applyBorder="1" applyAlignment="1">
      <alignment/>
    </xf>
    <xf numFmtId="165" fontId="0" fillId="0" borderId="30" xfId="84" applyNumberFormat="1" applyFont="1" applyFill="1" applyBorder="1" applyAlignment="1">
      <alignment/>
    </xf>
    <xf numFmtId="2" fontId="3" fillId="55" borderId="31" xfId="0" applyNumberFormat="1" applyFont="1" applyFill="1" applyBorder="1" applyAlignment="1">
      <alignment/>
    </xf>
    <xf numFmtId="164" fontId="3" fillId="55" borderId="32" xfId="0" applyNumberFormat="1" applyFont="1" applyFill="1" applyBorder="1" applyAlignment="1">
      <alignment horizontal="left"/>
    </xf>
    <xf numFmtId="164" fontId="3" fillId="55" borderId="33" xfId="0" applyNumberFormat="1" applyFont="1" applyFill="1" applyBorder="1" applyAlignment="1">
      <alignment horizontal="center"/>
    </xf>
    <xf numFmtId="164" fontId="3" fillId="57" borderId="18" xfId="0" applyNumberFormat="1" applyFont="1" applyFill="1" applyBorder="1" applyAlignment="1">
      <alignment horizontal="center"/>
    </xf>
    <xf numFmtId="164" fontId="3" fillId="57" borderId="23" xfId="0" applyNumberFormat="1" applyFont="1" applyFill="1" applyBorder="1" applyAlignment="1">
      <alignment horizontal="center"/>
    </xf>
    <xf numFmtId="164" fontId="3" fillId="55" borderId="34" xfId="0" applyNumberFormat="1" applyFont="1" applyFill="1" applyBorder="1" applyAlignment="1">
      <alignment horizontal="left"/>
    </xf>
    <xf numFmtId="164" fontId="3" fillId="55" borderId="24" xfId="0" applyNumberFormat="1" applyFont="1" applyFill="1" applyBorder="1" applyAlignment="1">
      <alignment horizontal="center"/>
    </xf>
    <xf numFmtId="2" fontId="0" fillId="56" borderId="24" xfId="0" applyNumberFormat="1" applyFont="1" applyFill="1" applyBorder="1" applyAlignment="1">
      <alignment/>
    </xf>
    <xf numFmtId="2" fontId="3" fillId="56" borderId="25" xfId="0" applyNumberFormat="1" applyFont="1" applyFill="1" applyBorder="1" applyAlignment="1">
      <alignment/>
    </xf>
    <xf numFmtId="164" fontId="0" fillId="55" borderId="35" xfId="0" applyNumberFormat="1" applyFont="1" applyFill="1" applyBorder="1" applyAlignment="1">
      <alignment/>
    </xf>
    <xf numFmtId="164" fontId="0" fillId="55" borderId="36" xfId="0" applyNumberFormat="1" applyFont="1" applyFill="1" applyBorder="1" applyAlignment="1">
      <alignment horizontal="center"/>
    </xf>
    <xf numFmtId="165" fontId="0" fillId="0" borderId="37" xfId="84" applyNumberFormat="1" applyFont="1" applyFill="1" applyBorder="1" applyAlignment="1">
      <alignment/>
    </xf>
    <xf numFmtId="166" fontId="3" fillId="55" borderId="31" xfId="0" applyNumberFormat="1" applyFont="1" applyFill="1" applyBorder="1" applyAlignment="1">
      <alignment/>
    </xf>
    <xf numFmtId="164" fontId="0" fillId="55" borderId="38" xfId="0" applyNumberFormat="1" applyFont="1" applyFill="1" applyBorder="1" applyAlignment="1">
      <alignment horizontal="center"/>
    </xf>
    <xf numFmtId="164" fontId="0" fillId="55" borderId="35" xfId="0" applyNumberFormat="1" applyFont="1" applyFill="1" applyBorder="1" applyAlignment="1">
      <alignment vertical="center" wrapText="1"/>
    </xf>
    <xf numFmtId="164" fontId="0" fillId="55" borderId="39" xfId="0" applyNumberFormat="1" applyFont="1" applyFill="1" applyBorder="1" applyAlignment="1">
      <alignment horizontal="center"/>
    </xf>
    <xf numFmtId="164" fontId="0" fillId="55" borderId="40" xfId="0" applyNumberFormat="1" applyFont="1" applyFill="1" applyBorder="1" applyAlignment="1">
      <alignment/>
    </xf>
    <xf numFmtId="164" fontId="0" fillId="55" borderId="35" xfId="0" applyNumberFormat="1" applyFont="1" applyFill="1" applyBorder="1" applyAlignment="1">
      <alignment wrapText="1"/>
    </xf>
    <xf numFmtId="164" fontId="0" fillId="55" borderId="32" xfId="0" applyNumberFormat="1" applyFont="1" applyFill="1" applyBorder="1" applyAlignment="1">
      <alignment/>
    </xf>
    <xf numFmtId="164" fontId="0" fillId="55" borderId="41" xfId="0" applyNumberFormat="1" applyFont="1" applyFill="1" applyBorder="1" applyAlignment="1">
      <alignment horizontal="center"/>
    </xf>
    <xf numFmtId="165" fontId="0" fillId="0" borderId="0" xfId="84" applyNumberFormat="1" applyFont="1" applyFill="1" applyBorder="1" applyAlignment="1">
      <alignment/>
    </xf>
    <xf numFmtId="165" fontId="0" fillId="56" borderId="24" xfId="84" applyNumberFormat="1" applyFont="1" applyFill="1" applyBorder="1" applyAlignment="1">
      <alignment/>
    </xf>
    <xf numFmtId="2" fontId="3" fillId="56" borderId="42" xfId="0" applyNumberFormat="1" applyFont="1" applyFill="1" applyBorder="1" applyAlignment="1">
      <alignment/>
    </xf>
    <xf numFmtId="165" fontId="0" fillId="0" borderId="43" xfId="84" applyNumberFormat="1" applyFont="1" applyFill="1" applyBorder="1" applyAlignment="1">
      <alignment/>
    </xf>
    <xf numFmtId="165" fontId="0" fillId="0" borderId="44" xfId="84" applyNumberFormat="1" applyFont="1" applyFill="1" applyBorder="1" applyAlignment="1">
      <alignment/>
    </xf>
    <xf numFmtId="166" fontId="3" fillId="56" borderId="42" xfId="0" applyNumberFormat="1" applyFont="1" applyFill="1" applyBorder="1" applyAlignment="1">
      <alignment/>
    </xf>
    <xf numFmtId="164" fontId="0" fillId="55" borderId="25" xfId="0" applyNumberFormat="1" applyFont="1" applyFill="1" applyBorder="1" applyAlignment="1">
      <alignment horizontal="center"/>
    </xf>
    <xf numFmtId="164" fontId="0" fillId="55" borderId="45" xfId="0" applyNumberFormat="1" applyFont="1" applyFill="1" applyBorder="1" applyAlignment="1">
      <alignment/>
    </xf>
    <xf numFmtId="164" fontId="0" fillId="55" borderId="46" xfId="0" applyNumberFormat="1" applyFont="1" applyFill="1" applyBorder="1" applyAlignment="1">
      <alignment horizontal="center"/>
    </xf>
    <xf numFmtId="164" fontId="3" fillId="57" borderId="47" xfId="0" applyNumberFormat="1" applyFont="1" applyFill="1" applyBorder="1" applyAlignment="1">
      <alignment horizontal="center"/>
    </xf>
    <xf numFmtId="164" fontId="45" fillId="54" borderId="34" xfId="0" applyNumberFormat="1" applyFont="1" applyFill="1" applyBorder="1" applyAlignment="1">
      <alignment horizontal="center" vertical="center"/>
    </xf>
    <xf numFmtId="164" fontId="45" fillId="54" borderId="24" xfId="0" applyNumberFormat="1" applyFont="1" applyFill="1" applyBorder="1" applyAlignment="1">
      <alignment horizontal="center" vertical="center"/>
    </xf>
    <xf numFmtId="165" fontId="45" fillId="54" borderId="48" xfId="84" applyNumberFormat="1" applyFont="1" applyFill="1" applyBorder="1" applyAlignment="1">
      <alignment vertical="center"/>
    </xf>
    <xf numFmtId="165" fontId="45" fillId="54" borderId="49" xfId="84" applyNumberFormat="1" applyFont="1" applyFill="1" applyBorder="1" applyAlignment="1">
      <alignment vertical="center"/>
    </xf>
    <xf numFmtId="165" fontId="45" fillId="54" borderId="50" xfId="84" applyNumberFormat="1" applyFont="1" applyFill="1" applyBorder="1" applyAlignment="1">
      <alignment vertical="center"/>
    </xf>
    <xf numFmtId="166" fontId="45" fillId="54" borderId="22" xfId="84" applyNumberFormat="1" applyFont="1" applyFill="1" applyBorder="1" applyAlignment="1">
      <alignment vertical="center"/>
    </xf>
    <xf numFmtId="164" fontId="3" fillId="56" borderId="0" xfId="0" applyNumberFormat="1" applyFont="1" applyFill="1" applyBorder="1" applyAlignment="1">
      <alignment horizontal="center"/>
    </xf>
    <xf numFmtId="165" fontId="3" fillId="56" borderId="0" xfId="84" applyNumberFormat="1" applyFont="1" applyFill="1" applyBorder="1" applyAlignment="1">
      <alignment/>
    </xf>
    <xf numFmtId="164" fontId="0" fillId="56" borderId="0" xfId="0" applyNumberFormat="1" applyFont="1" applyFill="1" applyBorder="1" applyAlignment="1">
      <alignment horizontal="left"/>
    </xf>
    <xf numFmtId="165" fontId="3" fillId="0" borderId="0" xfId="84" applyNumberFormat="1" applyFont="1" applyFill="1" applyBorder="1" applyAlignment="1">
      <alignment/>
    </xf>
    <xf numFmtId="0" fontId="0" fillId="58" borderId="0" xfId="0" applyFont="1" applyFill="1" applyAlignment="1">
      <alignment/>
    </xf>
    <xf numFmtId="0" fontId="3" fillId="58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165" fontId="3" fillId="57" borderId="51" xfId="84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</cellXfs>
  <cellStyles count="92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Diseño" xfId="65"/>
    <cellStyle name="Encabezado 4" xfId="66"/>
    <cellStyle name="Énfasis1" xfId="67"/>
    <cellStyle name="Énfasis2" xfId="68"/>
    <cellStyle name="Énfasis3" xfId="69"/>
    <cellStyle name="Énfasis4" xfId="70"/>
    <cellStyle name="Énfasis5" xfId="71"/>
    <cellStyle name="Énfasis6" xfId="72"/>
    <cellStyle name="Entrada" xfId="73"/>
    <cellStyle name="Euro" xfId="74"/>
    <cellStyle name="Explanatory Text" xfId="75"/>
    <cellStyle name="Good" xfId="76"/>
    <cellStyle name="Heading 1" xfId="77"/>
    <cellStyle name="Heading 2" xfId="78"/>
    <cellStyle name="Heading 3" xfId="79"/>
    <cellStyle name="Heading 4" xfId="80"/>
    <cellStyle name="Incorrecto" xfId="81"/>
    <cellStyle name="Input" xfId="82"/>
    <cellStyle name="Linked Cell" xfId="83"/>
    <cellStyle name="Comma" xfId="84"/>
    <cellStyle name="Comma [0]" xfId="85"/>
    <cellStyle name="Millares 4" xfId="86"/>
    <cellStyle name="Currency" xfId="87"/>
    <cellStyle name="Currency [0]" xfId="88"/>
    <cellStyle name="Neutral" xfId="89"/>
    <cellStyle name="No-definido" xfId="90"/>
    <cellStyle name="Normal 2" xfId="91"/>
    <cellStyle name="Notas" xfId="92"/>
    <cellStyle name="Note" xfId="93"/>
    <cellStyle name="Output" xfId="94"/>
    <cellStyle name="Percent" xfId="95"/>
    <cellStyle name="Salida" xfId="96"/>
    <cellStyle name="Texto de advertencia" xfId="97"/>
    <cellStyle name="Texto explicativo" xfId="98"/>
    <cellStyle name="Title" xfId="99"/>
    <cellStyle name="Título" xfId="100"/>
    <cellStyle name="Título 1" xfId="101"/>
    <cellStyle name="Título 2" xfId="102"/>
    <cellStyle name="Título 3" xfId="103"/>
    <cellStyle name="Total" xfId="104"/>
    <cellStyle name="Warning Text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20"/>
      <c:hPercent val="100"/>
      <c:rotY val="40"/>
      <c:depthPercent val="100"/>
      <c:rAngAx val="1"/>
    </c:view3D>
    <c:plotArea>
      <c:layout>
        <c:manualLayout>
          <c:xMode val="edge"/>
          <c:yMode val="edge"/>
          <c:x val="0.00475"/>
          <c:y val="0.02825"/>
          <c:w val="0.99925"/>
          <c:h val="0.984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'CARGAS 01'!$D$6:$I$6</c:f>
              <c:strCache/>
            </c:strRef>
          </c:cat>
          <c:val>
            <c:numRef>
              <c:f>'CARGAS 01'!$D$84:$I$84</c:f>
              <c:numCache/>
            </c:numRef>
          </c:val>
        </c:ser>
        <c:firstSliceAng val="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1657350</xdr:colOff>
      <xdr:row>87</xdr:row>
      <xdr:rowOff>57150</xdr:rowOff>
    </xdr:from>
    <xdr:to>
      <xdr:col>7</xdr:col>
      <xdr:colOff>904875</xdr:colOff>
      <xdr:row>106</xdr:row>
      <xdr:rowOff>142875</xdr:rowOff>
    </xdr:to>
    <xdr:graphicFrame>
      <xdr:nvGraphicFramePr>
        <xdr:cNvPr id="1" name="2 Gráfico"/>
        <xdr:cNvGraphicFramePr/>
      </xdr:nvGraphicFramePr>
      <xdr:xfrm>
        <a:off x="1914525" y="15049500"/>
        <a:ext cx="606742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714375</xdr:colOff>
      <xdr:row>87</xdr:row>
      <xdr:rowOff>85725</xdr:rowOff>
    </xdr:from>
    <xdr:to>
      <xdr:col>5</xdr:col>
      <xdr:colOff>523875</xdr:colOff>
      <xdr:row>89</xdr:row>
      <xdr:rowOff>0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4095750" y="15078075"/>
          <a:ext cx="1657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CARGAS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(MBPD)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B3:L109"/>
  <sheetViews>
    <sheetView showGridLines="0" tabSelected="1" view="pageBreakPreview" zoomScale="85" zoomScaleNormal="85" zoomScaleSheetLayoutView="85" workbookViewId="0" topLeftCell="A79">
      <selection activeCell="I90" sqref="I90"/>
    </sheetView>
  </sheetViews>
  <sheetFormatPr defaultColWidth="11.421875" defaultRowHeight="12.75"/>
  <cols>
    <col min="1" max="1" width="3.8515625" style="0" customWidth="1"/>
    <col min="2" max="2" width="30.421875" style="58" customWidth="1"/>
    <col min="3" max="3" width="16.421875" style="58" customWidth="1"/>
    <col min="4" max="9" width="13.8515625" style="58" customWidth="1"/>
    <col min="10" max="10" width="12.28125" style="58" customWidth="1"/>
  </cols>
  <sheetData>
    <row r="1" ht="12.75"/>
    <row r="2" ht="12.75"/>
    <row r="3" spans="2:10" ht="15">
      <c r="B3" s="62" t="s">
        <v>0</v>
      </c>
      <c r="C3" s="62"/>
      <c r="D3" s="62"/>
      <c r="E3" s="62"/>
      <c r="F3" s="62"/>
      <c r="G3" s="62"/>
      <c r="H3" s="62"/>
      <c r="I3" s="62"/>
      <c r="J3" s="62"/>
    </row>
    <row r="4" spans="2:10" ht="15">
      <c r="B4" s="63" t="s">
        <v>86</v>
      </c>
      <c r="C4" s="63"/>
      <c r="D4" s="63"/>
      <c r="E4" s="63"/>
      <c r="F4" s="63"/>
      <c r="G4" s="63"/>
      <c r="H4" s="63"/>
      <c r="I4" s="63"/>
      <c r="J4" s="63"/>
    </row>
    <row r="5" spans="2:10" ht="13.5" thickBot="1">
      <c r="B5" s="1"/>
      <c r="C5" s="1"/>
      <c r="D5" s="1"/>
      <c r="E5" s="1"/>
      <c r="F5" s="1"/>
      <c r="G5" s="1"/>
      <c r="H5" s="1"/>
      <c r="I5" s="1"/>
      <c r="J5" s="1"/>
    </row>
    <row r="6" spans="2:10" ht="15" customHeight="1" thickBot="1">
      <c r="B6" s="2" t="s">
        <v>1</v>
      </c>
      <c r="C6" s="3"/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5" t="s">
        <v>7</v>
      </c>
      <c r="J6" s="6" t="s">
        <v>8</v>
      </c>
    </row>
    <row r="7" spans="2:10" ht="13.5" thickBot="1">
      <c r="B7" s="7" t="s">
        <v>9</v>
      </c>
      <c r="C7" s="8"/>
      <c r="D7" s="9"/>
      <c r="E7" s="9"/>
      <c r="F7" s="9"/>
      <c r="G7" s="9"/>
      <c r="H7" s="9"/>
      <c r="I7" s="9"/>
      <c r="J7" s="10"/>
    </row>
    <row r="8" spans="2:10" ht="13.5" thickBot="1">
      <c r="B8" s="11" t="s">
        <v>10</v>
      </c>
      <c r="C8" s="12"/>
      <c r="D8" s="13">
        <v>27.56122580645161</v>
      </c>
      <c r="E8" s="14">
        <v>9.379741935483871</v>
      </c>
      <c r="F8" s="14">
        <v>0</v>
      </c>
      <c r="G8" s="14">
        <v>0</v>
      </c>
      <c r="H8" s="14">
        <v>0</v>
      </c>
      <c r="I8" s="15">
        <v>0.11361290322580646</v>
      </c>
      <c r="J8" s="16">
        <f>+SUM(D8:I8)</f>
        <v>37.05458064516129</v>
      </c>
    </row>
    <row r="9" spans="2:10" ht="13.5" thickBot="1">
      <c r="B9" s="17" t="s">
        <v>11</v>
      </c>
      <c r="C9" s="18"/>
      <c r="D9" s="13">
        <v>16.13151612903226</v>
      </c>
      <c r="E9" s="14">
        <v>0</v>
      </c>
      <c r="F9" s="14">
        <v>5.681806451612904</v>
      </c>
      <c r="G9" s="14">
        <v>0</v>
      </c>
      <c r="H9" s="14">
        <v>103.75516129032258</v>
      </c>
      <c r="I9" s="15">
        <v>0</v>
      </c>
      <c r="J9" s="16">
        <f>+SUM(D9:I9)</f>
        <v>125.56848387096774</v>
      </c>
    </row>
    <row r="10" spans="2:10" ht="13.5" thickBot="1">
      <c r="B10" s="19" t="s">
        <v>12</v>
      </c>
      <c r="C10" s="20"/>
      <c r="D10" s="61">
        <f>+SUM(D8:D9)</f>
        <v>43.692741935483866</v>
      </c>
      <c r="E10" s="61">
        <f>+SUM(E8:E9)</f>
        <v>9.379741935483871</v>
      </c>
      <c r="F10" s="61">
        <f>+SUM(F8:F9)</f>
        <v>5.681806451612904</v>
      </c>
      <c r="G10" s="61">
        <f>+SUM(G8:G9)</f>
        <v>0</v>
      </c>
      <c r="H10" s="61">
        <f>+SUM(H8:H9)</f>
        <v>103.75516129032258</v>
      </c>
      <c r="I10" s="61">
        <f>+SUM(I8:I9)</f>
        <v>0.11361290322580646</v>
      </c>
      <c r="J10" s="61">
        <f>SUM(D10:I10)</f>
        <v>162.623064516129</v>
      </c>
    </row>
    <row r="11" spans="2:10" ht="13.5" thickBot="1">
      <c r="B11" s="21" t="s">
        <v>13</v>
      </c>
      <c r="C11" s="22"/>
      <c r="D11" s="23"/>
      <c r="E11" s="23"/>
      <c r="F11" s="23"/>
      <c r="G11" s="23"/>
      <c r="H11" s="23"/>
      <c r="I11" s="23"/>
      <c r="J11" s="24"/>
    </row>
    <row r="12" spans="2:10" ht="13.5" thickBot="1">
      <c r="B12" s="25" t="s">
        <v>14</v>
      </c>
      <c r="C12" s="26"/>
      <c r="D12" s="27">
        <v>0</v>
      </c>
      <c r="E12" s="14">
        <v>0</v>
      </c>
      <c r="F12" s="14">
        <v>0</v>
      </c>
      <c r="G12" s="14">
        <v>0</v>
      </c>
      <c r="H12" s="14">
        <v>0</v>
      </c>
      <c r="I12" s="15">
        <v>0</v>
      </c>
      <c r="J12" s="28">
        <f>+SUM(D12:I12)</f>
        <v>0</v>
      </c>
    </row>
    <row r="13" spans="2:10" ht="13.5" thickBot="1">
      <c r="B13" s="25" t="s">
        <v>15</v>
      </c>
      <c r="C13" s="29"/>
      <c r="D13" s="27">
        <v>0</v>
      </c>
      <c r="E13" s="14">
        <v>0</v>
      </c>
      <c r="F13" s="14">
        <v>0</v>
      </c>
      <c r="G13" s="14">
        <v>0</v>
      </c>
      <c r="H13" s="14">
        <v>0</v>
      </c>
      <c r="I13" s="15">
        <v>0</v>
      </c>
      <c r="J13" s="28">
        <f aca="true" t="shared" si="0" ref="J13:J37">+SUM(D13:I13)</f>
        <v>0</v>
      </c>
    </row>
    <row r="14" spans="2:10" ht="13.5" thickBot="1">
      <c r="B14" s="30" t="s">
        <v>16</v>
      </c>
      <c r="C14" s="31"/>
      <c r="D14" s="27">
        <v>0</v>
      </c>
      <c r="E14" s="14">
        <v>0</v>
      </c>
      <c r="F14" s="14">
        <v>0.8115161290322581</v>
      </c>
      <c r="G14" s="14">
        <v>0</v>
      </c>
      <c r="H14" s="14">
        <v>0</v>
      </c>
      <c r="I14" s="15">
        <v>0</v>
      </c>
      <c r="J14" s="28">
        <f t="shared" si="0"/>
        <v>0.8115161290322581</v>
      </c>
    </row>
    <row r="15" spans="2:10" ht="13.5" thickBot="1">
      <c r="B15" s="30" t="s">
        <v>17</v>
      </c>
      <c r="C15" s="29"/>
      <c r="D15" s="27">
        <v>0</v>
      </c>
      <c r="E15" s="14">
        <v>0</v>
      </c>
      <c r="F15" s="14">
        <v>0</v>
      </c>
      <c r="G15" s="14">
        <v>0</v>
      </c>
      <c r="H15" s="14">
        <v>0</v>
      </c>
      <c r="I15" s="15">
        <v>0</v>
      </c>
      <c r="J15" s="28">
        <f t="shared" si="0"/>
        <v>0</v>
      </c>
    </row>
    <row r="16" spans="2:10" ht="13.5" thickBot="1">
      <c r="B16" s="30" t="s">
        <v>18</v>
      </c>
      <c r="C16" s="29"/>
      <c r="D16" s="27">
        <v>0</v>
      </c>
      <c r="E16" s="14">
        <v>0</v>
      </c>
      <c r="F16" s="14">
        <v>0</v>
      </c>
      <c r="G16" s="14">
        <v>0</v>
      </c>
      <c r="H16" s="14">
        <v>0</v>
      </c>
      <c r="I16" s="15">
        <v>0</v>
      </c>
      <c r="J16" s="28">
        <f t="shared" si="0"/>
        <v>0</v>
      </c>
    </row>
    <row r="17" spans="2:10" ht="13.5" thickBot="1">
      <c r="B17" s="25" t="s">
        <v>19</v>
      </c>
      <c r="C17" s="29"/>
      <c r="D17" s="27">
        <v>0</v>
      </c>
      <c r="E17" s="14">
        <v>0</v>
      </c>
      <c r="F17" s="14">
        <v>0</v>
      </c>
      <c r="G17" s="14">
        <v>0</v>
      </c>
      <c r="H17" s="14">
        <v>0</v>
      </c>
      <c r="I17" s="15">
        <v>0</v>
      </c>
      <c r="J17" s="28">
        <f t="shared" si="0"/>
        <v>0</v>
      </c>
    </row>
    <row r="18" spans="2:10" ht="13.5" thickBot="1">
      <c r="B18" s="32" t="s">
        <v>20</v>
      </c>
      <c r="C18" s="31"/>
      <c r="D18" s="27">
        <v>0</v>
      </c>
      <c r="E18" s="14">
        <v>0</v>
      </c>
      <c r="F18" s="14">
        <v>0</v>
      </c>
      <c r="G18" s="14">
        <v>0</v>
      </c>
      <c r="H18" s="14">
        <v>0</v>
      </c>
      <c r="I18" s="15">
        <v>0</v>
      </c>
      <c r="J18" s="28">
        <f t="shared" si="0"/>
        <v>0</v>
      </c>
    </row>
    <row r="19" spans="2:10" ht="13.5" thickBot="1">
      <c r="B19" s="32" t="s">
        <v>21</v>
      </c>
      <c r="C19" s="31"/>
      <c r="D19" s="27">
        <v>0</v>
      </c>
      <c r="E19" s="14">
        <v>1.5577419354838709</v>
      </c>
      <c r="F19" s="14">
        <v>0</v>
      </c>
      <c r="G19" s="14">
        <v>0</v>
      </c>
      <c r="H19" s="14">
        <v>0</v>
      </c>
      <c r="I19" s="15">
        <v>0</v>
      </c>
      <c r="J19" s="28">
        <f t="shared" si="0"/>
        <v>1.5577419354838709</v>
      </c>
    </row>
    <row r="20" spans="2:10" ht="13.5" thickBot="1">
      <c r="B20" s="32" t="s">
        <v>22</v>
      </c>
      <c r="C20" s="31"/>
      <c r="D20" s="27">
        <v>0</v>
      </c>
      <c r="E20" s="14">
        <v>0</v>
      </c>
      <c r="F20" s="14">
        <v>0</v>
      </c>
      <c r="G20" s="14">
        <v>0</v>
      </c>
      <c r="H20" s="14">
        <v>0</v>
      </c>
      <c r="I20" s="15">
        <v>0</v>
      </c>
      <c r="J20" s="28">
        <f t="shared" si="0"/>
        <v>0</v>
      </c>
    </row>
    <row r="21" spans="2:10" ht="13.5" thickBot="1">
      <c r="B21" s="25" t="s">
        <v>23</v>
      </c>
      <c r="C21" s="29"/>
      <c r="D21" s="27">
        <v>2.7545483870967744</v>
      </c>
      <c r="E21" s="14">
        <v>0</v>
      </c>
      <c r="F21" s="14">
        <v>0</v>
      </c>
      <c r="G21" s="14">
        <v>0</v>
      </c>
      <c r="H21" s="14">
        <v>0</v>
      </c>
      <c r="I21" s="15">
        <v>0</v>
      </c>
      <c r="J21" s="28">
        <f t="shared" si="0"/>
        <v>2.7545483870967744</v>
      </c>
    </row>
    <row r="22" spans="2:10" ht="13.5" thickBot="1">
      <c r="B22" s="25" t="s">
        <v>24</v>
      </c>
      <c r="C22" s="29"/>
      <c r="D22" s="27">
        <v>0</v>
      </c>
      <c r="E22" s="14">
        <v>0</v>
      </c>
      <c r="F22" s="14">
        <v>0</v>
      </c>
      <c r="G22" s="14">
        <v>0</v>
      </c>
      <c r="H22" s="14">
        <v>0</v>
      </c>
      <c r="I22" s="15">
        <v>0</v>
      </c>
      <c r="J22" s="28">
        <f t="shared" si="0"/>
        <v>0</v>
      </c>
    </row>
    <row r="23" spans="2:10" ht="13.5" thickBot="1">
      <c r="B23" s="25" t="s">
        <v>25</v>
      </c>
      <c r="C23" s="29"/>
      <c r="D23" s="27">
        <v>0</v>
      </c>
      <c r="E23" s="14">
        <v>0</v>
      </c>
      <c r="F23" s="14">
        <v>0</v>
      </c>
      <c r="G23" s="14">
        <v>0</v>
      </c>
      <c r="H23" s="14">
        <v>0</v>
      </c>
      <c r="I23" s="15">
        <v>0</v>
      </c>
      <c r="J23" s="28">
        <f t="shared" si="0"/>
        <v>0</v>
      </c>
    </row>
    <row r="24" spans="2:10" ht="13.5" thickBot="1">
      <c r="B24" s="25" t="s">
        <v>26</v>
      </c>
      <c r="C24" s="29"/>
      <c r="D24" s="27">
        <v>0</v>
      </c>
      <c r="E24" s="14">
        <v>0</v>
      </c>
      <c r="F24" s="14">
        <v>0</v>
      </c>
      <c r="G24" s="14">
        <v>0</v>
      </c>
      <c r="H24" s="14">
        <v>0</v>
      </c>
      <c r="I24" s="15">
        <v>0</v>
      </c>
      <c r="J24" s="28">
        <f t="shared" si="0"/>
        <v>0</v>
      </c>
    </row>
    <row r="25" spans="2:10" ht="13.5" thickBot="1">
      <c r="B25" s="25" t="s">
        <v>27</v>
      </c>
      <c r="C25" s="29"/>
      <c r="D25" s="27">
        <v>0</v>
      </c>
      <c r="E25" s="14">
        <v>0</v>
      </c>
      <c r="F25" s="14">
        <v>0</v>
      </c>
      <c r="G25" s="14">
        <v>0</v>
      </c>
      <c r="H25" s="14">
        <v>0</v>
      </c>
      <c r="I25" s="15">
        <v>0</v>
      </c>
      <c r="J25" s="28">
        <f t="shared" si="0"/>
        <v>0</v>
      </c>
    </row>
    <row r="26" spans="2:10" ht="13.5" thickBot="1">
      <c r="B26" s="25" t="s">
        <v>28</v>
      </c>
      <c r="C26" s="29"/>
      <c r="D26" s="27">
        <v>0</v>
      </c>
      <c r="E26" s="14">
        <v>0</v>
      </c>
      <c r="F26" s="14">
        <v>0</v>
      </c>
      <c r="G26" s="14">
        <v>0</v>
      </c>
      <c r="H26" s="14">
        <v>0</v>
      </c>
      <c r="I26" s="15">
        <v>0</v>
      </c>
      <c r="J26" s="28">
        <f t="shared" si="0"/>
        <v>0</v>
      </c>
    </row>
    <row r="27" spans="2:10" ht="13.5" thickBot="1">
      <c r="B27" s="25" t="s">
        <v>29</v>
      </c>
      <c r="C27" s="29"/>
      <c r="D27" s="27">
        <v>0</v>
      </c>
      <c r="E27" s="14">
        <v>0</v>
      </c>
      <c r="F27" s="14">
        <v>0</v>
      </c>
      <c r="G27" s="14">
        <v>0</v>
      </c>
      <c r="H27" s="14">
        <v>0</v>
      </c>
      <c r="I27" s="15">
        <v>0</v>
      </c>
      <c r="J27" s="28">
        <f t="shared" si="0"/>
        <v>0</v>
      </c>
    </row>
    <row r="28" spans="2:10" ht="13.5" thickBot="1">
      <c r="B28" s="25" t="s">
        <v>30</v>
      </c>
      <c r="C28" s="29"/>
      <c r="D28" s="27">
        <v>1.1049032258064517</v>
      </c>
      <c r="E28" s="14">
        <v>0</v>
      </c>
      <c r="F28" s="14">
        <v>0</v>
      </c>
      <c r="G28" s="14">
        <v>0</v>
      </c>
      <c r="H28" s="14">
        <v>0</v>
      </c>
      <c r="I28" s="15">
        <v>0</v>
      </c>
      <c r="J28" s="28">
        <f t="shared" si="0"/>
        <v>1.1049032258064517</v>
      </c>
    </row>
    <row r="29" spans="2:10" ht="13.5" thickBot="1">
      <c r="B29" s="32" t="s">
        <v>31</v>
      </c>
      <c r="C29" s="31"/>
      <c r="D29" s="27">
        <v>0.3854193548387097</v>
      </c>
      <c r="E29" s="14">
        <v>0</v>
      </c>
      <c r="F29" s="14">
        <v>0</v>
      </c>
      <c r="G29" s="14">
        <v>0</v>
      </c>
      <c r="H29" s="14">
        <v>0</v>
      </c>
      <c r="I29" s="15">
        <v>0</v>
      </c>
      <c r="J29" s="28">
        <f t="shared" si="0"/>
        <v>0.3854193548387097</v>
      </c>
    </row>
    <row r="30" spans="2:10" ht="15" customHeight="1" thickBot="1">
      <c r="B30" s="33" t="s">
        <v>32</v>
      </c>
      <c r="C30" s="29"/>
      <c r="D30" s="27">
        <v>0</v>
      </c>
      <c r="E30" s="14">
        <v>0</v>
      </c>
      <c r="F30" s="14">
        <v>0</v>
      </c>
      <c r="G30" s="14">
        <v>0</v>
      </c>
      <c r="H30" s="14">
        <v>0</v>
      </c>
      <c r="I30" s="15">
        <v>0</v>
      </c>
      <c r="J30" s="28">
        <f t="shared" si="0"/>
        <v>0</v>
      </c>
    </row>
    <row r="31" spans="2:10" ht="13.5" thickBot="1">
      <c r="B31" s="25" t="s">
        <v>33</v>
      </c>
      <c r="C31" s="29"/>
      <c r="D31" s="27">
        <v>3.9878709677419355</v>
      </c>
      <c r="E31" s="14">
        <v>0.13216129032258067</v>
      </c>
      <c r="F31" s="14">
        <v>0</v>
      </c>
      <c r="G31" s="14">
        <v>0</v>
      </c>
      <c r="H31" s="14">
        <v>0</v>
      </c>
      <c r="I31" s="15">
        <v>0</v>
      </c>
      <c r="J31" s="28">
        <f t="shared" si="0"/>
        <v>4.120032258064517</v>
      </c>
    </row>
    <row r="32" spans="2:10" ht="13.5" thickBot="1">
      <c r="B32" s="32" t="s">
        <v>34</v>
      </c>
      <c r="C32" s="31"/>
      <c r="D32" s="27">
        <v>0</v>
      </c>
      <c r="E32" s="14">
        <v>0</v>
      </c>
      <c r="F32" s="14">
        <v>0</v>
      </c>
      <c r="G32" s="14">
        <v>0</v>
      </c>
      <c r="H32" s="14">
        <v>0</v>
      </c>
      <c r="I32" s="15">
        <v>0</v>
      </c>
      <c r="J32" s="28">
        <f t="shared" si="0"/>
        <v>0</v>
      </c>
    </row>
    <row r="33" spans="2:10" ht="13.5" thickBot="1">
      <c r="B33" s="25" t="s">
        <v>35</v>
      </c>
      <c r="C33" s="29"/>
      <c r="D33" s="27">
        <v>0</v>
      </c>
      <c r="E33" s="14">
        <v>0</v>
      </c>
      <c r="F33" s="14">
        <v>0</v>
      </c>
      <c r="G33" s="14">
        <v>0</v>
      </c>
      <c r="H33" s="14">
        <v>0</v>
      </c>
      <c r="I33" s="15">
        <v>0</v>
      </c>
      <c r="J33" s="28">
        <f t="shared" si="0"/>
        <v>0</v>
      </c>
    </row>
    <row r="34" spans="2:10" ht="13.5" thickBot="1">
      <c r="B34" s="25" t="s">
        <v>36</v>
      </c>
      <c r="C34" s="29"/>
      <c r="D34" s="27">
        <v>0.9725483870967743</v>
      </c>
      <c r="E34" s="14">
        <v>0.01635483870967742</v>
      </c>
      <c r="F34" s="14">
        <v>0.2489032258064516</v>
      </c>
      <c r="G34" s="14">
        <v>0</v>
      </c>
      <c r="H34" s="14">
        <v>1.7567741935483872</v>
      </c>
      <c r="I34" s="15">
        <v>0.02003225806451613</v>
      </c>
      <c r="J34" s="28">
        <f t="shared" si="0"/>
        <v>3.0146129032258067</v>
      </c>
    </row>
    <row r="35" spans="2:10" ht="13.5" thickBot="1">
      <c r="B35" s="32" t="s">
        <v>37</v>
      </c>
      <c r="C35" s="31"/>
      <c r="D35" s="27">
        <v>0</v>
      </c>
      <c r="E35" s="14">
        <v>0</v>
      </c>
      <c r="F35" s="14">
        <v>0</v>
      </c>
      <c r="G35" s="14">
        <v>0</v>
      </c>
      <c r="H35" s="14">
        <v>0</v>
      </c>
      <c r="I35" s="15">
        <v>0</v>
      </c>
      <c r="J35" s="28">
        <f t="shared" si="0"/>
        <v>0</v>
      </c>
    </row>
    <row r="36" spans="2:10" ht="13.5" thickBot="1">
      <c r="B36" s="32" t="s">
        <v>38</v>
      </c>
      <c r="C36" s="31"/>
      <c r="D36" s="27">
        <v>0</v>
      </c>
      <c r="E36" s="14">
        <v>0</v>
      </c>
      <c r="F36" s="14">
        <v>0</v>
      </c>
      <c r="G36" s="14">
        <v>0</v>
      </c>
      <c r="H36" s="14">
        <v>0</v>
      </c>
      <c r="I36" s="15">
        <v>0</v>
      </c>
      <c r="J36" s="28">
        <f t="shared" si="0"/>
        <v>0</v>
      </c>
    </row>
    <row r="37" spans="2:12" ht="13.5" thickBot="1">
      <c r="B37" s="34" t="s">
        <v>39</v>
      </c>
      <c r="C37" s="35"/>
      <c r="D37" s="27">
        <v>0</v>
      </c>
      <c r="E37" s="14">
        <v>0</v>
      </c>
      <c r="F37" s="14">
        <v>0</v>
      </c>
      <c r="G37" s="14">
        <v>0</v>
      </c>
      <c r="H37" s="14">
        <v>0</v>
      </c>
      <c r="I37" s="15">
        <v>0</v>
      </c>
      <c r="J37" s="28">
        <f t="shared" si="0"/>
        <v>0</v>
      </c>
      <c r="L37" s="36"/>
    </row>
    <row r="38" spans="2:10" ht="13.5" thickBot="1">
      <c r="B38" s="19" t="s">
        <v>40</v>
      </c>
      <c r="C38" s="20"/>
      <c r="D38" s="61">
        <f>+SUM(D12:D37)</f>
        <v>9.205290322580645</v>
      </c>
      <c r="E38" s="61">
        <f>+SUM(E12:E37)</f>
        <v>1.706258064516129</v>
      </c>
      <c r="F38" s="61">
        <f>+SUM(F12:F37)</f>
        <v>1.0604193548387097</v>
      </c>
      <c r="G38" s="61">
        <f>+SUM(G12:G37)</f>
        <v>0</v>
      </c>
      <c r="H38" s="61">
        <f>+SUM(H12:H37)</f>
        <v>1.7567741935483872</v>
      </c>
      <c r="I38" s="61">
        <f>+SUM(I12:I37)</f>
        <v>0.02003225806451613</v>
      </c>
      <c r="J38" s="61">
        <f>+SUM(J12:J37)</f>
        <v>13.748774193548389</v>
      </c>
    </row>
    <row r="39" spans="2:10" ht="13.5" thickBot="1">
      <c r="B39" s="21" t="s">
        <v>41</v>
      </c>
      <c r="C39" s="22"/>
      <c r="D39" s="37"/>
      <c r="E39" s="37"/>
      <c r="F39" s="37"/>
      <c r="G39" s="37"/>
      <c r="H39" s="37"/>
      <c r="I39" s="37"/>
      <c r="J39" s="38"/>
    </row>
    <row r="40" spans="2:12" ht="13.5" thickBot="1">
      <c r="B40" s="25" t="s">
        <v>42</v>
      </c>
      <c r="C40" s="26"/>
      <c r="D40" s="27">
        <v>0.775741935483871</v>
      </c>
      <c r="E40" s="14">
        <v>0</v>
      </c>
      <c r="F40" s="14">
        <v>0</v>
      </c>
      <c r="G40" s="14">
        <v>0</v>
      </c>
      <c r="H40" s="14">
        <v>0</v>
      </c>
      <c r="I40" s="15">
        <v>0</v>
      </c>
      <c r="J40" s="28">
        <f>+SUM(D40:I40)</f>
        <v>0.775741935483871</v>
      </c>
      <c r="L40" s="36"/>
    </row>
    <row r="41" spans="2:10" ht="13.5" thickBot="1">
      <c r="B41" s="25" t="s">
        <v>43</v>
      </c>
      <c r="C41" s="29"/>
      <c r="D41" s="27">
        <v>0</v>
      </c>
      <c r="E41" s="14">
        <v>0</v>
      </c>
      <c r="F41" s="14">
        <v>0</v>
      </c>
      <c r="G41" s="14">
        <v>0</v>
      </c>
      <c r="H41" s="14">
        <v>0</v>
      </c>
      <c r="I41" s="15">
        <v>0</v>
      </c>
      <c r="J41" s="28">
        <f aca="true" t="shared" si="1" ref="J41:J65">+SUM(D41:I41)</f>
        <v>0</v>
      </c>
    </row>
    <row r="42" spans="2:12" ht="13.5" thickBot="1">
      <c r="B42" s="32" t="s">
        <v>44</v>
      </c>
      <c r="C42" s="31"/>
      <c r="D42" s="27">
        <v>0</v>
      </c>
      <c r="E42" s="14">
        <v>0</v>
      </c>
      <c r="F42" s="14">
        <v>0</v>
      </c>
      <c r="G42" s="14">
        <v>0</v>
      </c>
      <c r="H42" s="14">
        <v>0</v>
      </c>
      <c r="I42" s="15">
        <v>0</v>
      </c>
      <c r="J42" s="28">
        <f t="shared" si="1"/>
        <v>0</v>
      </c>
      <c r="L42" s="36"/>
    </row>
    <row r="43" spans="2:12" ht="13.5" thickBot="1">
      <c r="B43" s="32" t="s">
        <v>45</v>
      </c>
      <c r="C43" s="31"/>
      <c r="D43" s="27">
        <v>0</v>
      </c>
      <c r="E43" s="14">
        <v>0</v>
      </c>
      <c r="F43" s="14">
        <v>0</v>
      </c>
      <c r="G43" s="14">
        <v>0</v>
      </c>
      <c r="H43" s="14">
        <v>0</v>
      </c>
      <c r="I43" s="15">
        <v>0</v>
      </c>
      <c r="J43" s="28">
        <f t="shared" si="1"/>
        <v>0</v>
      </c>
      <c r="L43" s="36"/>
    </row>
    <row r="44" spans="2:10" ht="13.5" thickBot="1">
      <c r="B44" s="32" t="s">
        <v>46</v>
      </c>
      <c r="C44" s="31"/>
      <c r="D44" s="27">
        <v>0.009548387096774195</v>
      </c>
      <c r="E44" s="14">
        <v>0</v>
      </c>
      <c r="F44" s="14">
        <v>0</v>
      </c>
      <c r="G44" s="14">
        <v>0</v>
      </c>
      <c r="H44" s="14">
        <v>0</v>
      </c>
      <c r="I44" s="15">
        <v>0</v>
      </c>
      <c r="J44" s="28">
        <f t="shared" si="1"/>
        <v>0.009548387096774195</v>
      </c>
    </row>
    <row r="45" spans="2:10" ht="13.5" thickBot="1">
      <c r="B45" s="32" t="s">
        <v>47</v>
      </c>
      <c r="C45" s="31"/>
      <c r="D45" s="27">
        <v>0</v>
      </c>
      <c r="E45" s="14">
        <v>0</v>
      </c>
      <c r="F45" s="14">
        <v>0</v>
      </c>
      <c r="G45" s="14">
        <v>0</v>
      </c>
      <c r="H45" s="14">
        <v>0</v>
      </c>
      <c r="I45" s="15">
        <v>0</v>
      </c>
      <c r="J45" s="28">
        <f t="shared" si="1"/>
        <v>0</v>
      </c>
    </row>
    <row r="46" spans="2:10" ht="13.5" thickBot="1">
      <c r="B46" s="32" t="s">
        <v>48</v>
      </c>
      <c r="C46" s="31"/>
      <c r="D46" s="27">
        <v>0</v>
      </c>
      <c r="E46" s="14">
        <v>0</v>
      </c>
      <c r="F46" s="14">
        <v>0</v>
      </c>
      <c r="G46" s="14">
        <v>0</v>
      </c>
      <c r="H46" s="14">
        <v>0</v>
      </c>
      <c r="I46" s="15">
        <v>0</v>
      </c>
      <c r="J46" s="28">
        <f t="shared" si="1"/>
        <v>0</v>
      </c>
    </row>
    <row r="47" spans="2:10" ht="13.5" thickBot="1">
      <c r="B47" s="32" t="s">
        <v>49</v>
      </c>
      <c r="C47" s="31"/>
      <c r="D47" s="27">
        <v>0.0013225806451612903</v>
      </c>
      <c r="E47" s="14">
        <v>0</v>
      </c>
      <c r="F47" s="14">
        <v>0</v>
      </c>
      <c r="G47" s="14">
        <v>0</v>
      </c>
      <c r="H47" s="14">
        <v>0</v>
      </c>
      <c r="I47" s="15">
        <v>0</v>
      </c>
      <c r="J47" s="28">
        <f t="shared" si="1"/>
        <v>0.0013225806451612903</v>
      </c>
    </row>
    <row r="48" spans="2:10" ht="13.5" thickBot="1">
      <c r="B48" s="32" t="s">
        <v>50</v>
      </c>
      <c r="C48" s="31"/>
      <c r="D48" s="27">
        <v>0</v>
      </c>
      <c r="E48" s="14">
        <v>0</v>
      </c>
      <c r="F48" s="14">
        <v>0</v>
      </c>
      <c r="G48" s="14">
        <v>0</v>
      </c>
      <c r="H48" s="14">
        <v>0</v>
      </c>
      <c r="I48" s="15">
        <v>0</v>
      </c>
      <c r="J48" s="28">
        <f t="shared" si="1"/>
        <v>0</v>
      </c>
    </row>
    <row r="49" spans="2:10" ht="13.5" thickBot="1">
      <c r="B49" s="32" t="s">
        <v>51</v>
      </c>
      <c r="C49" s="31"/>
      <c r="D49" s="27">
        <v>0</v>
      </c>
      <c r="E49" s="14">
        <v>0</v>
      </c>
      <c r="F49" s="14">
        <v>0</v>
      </c>
      <c r="G49" s="14">
        <v>0</v>
      </c>
      <c r="H49" s="14">
        <v>0</v>
      </c>
      <c r="I49" s="15">
        <v>0</v>
      </c>
      <c r="J49" s="28">
        <f t="shared" si="1"/>
        <v>0</v>
      </c>
    </row>
    <row r="50" spans="2:10" ht="13.5" thickBot="1">
      <c r="B50" s="32" t="s">
        <v>52</v>
      </c>
      <c r="C50" s="31"/>
      <c r="D50" s="27">
        <v>0</v>
      </c>
      <c r="E50" s="14">
        <v>0</v>
      </c>
      <c r="F50" s="14">
        <v>0</v>
      </c>
      <c r="G50" s="14">
        <v>0</v>
      </c>
      <c r="H50" s="14">
        <v>0</v>
      </c>
      <c r="I50" s="15">
        <v>0</v>
      </c>
      <c r="J50" s="28">
        <f t="shared" si="1"/>
        <v>0</v>
      </c>
    </row>
    <row r="51" spans="2:10" ht="13.5" thickBot="1">
      <c r="B51" s="32" t="s">
        <v>53</v>
      </c>
      <c r="C51" s="31"/>
      <c r="D51" s="27">
        <v>0</v>
      </c>
      <c r="E51" s="14">
        <v>0</v>
      </c>
      <c r="F51" s="14">
        <v>0</v>
      </c>
      <c r="G51" s="14">
        <v>0</v>
      </c>
      <c r="H51" s="14">
        <v>0</v>
      </c>
      <c r="I51" s="15">
        <v>0</v>
      </c>
      <c r="J51" s="28">
        <f t="shared" si="1"/>
        <v>0</v>
      </c>
    </row>
    <row r="52" spans="2:10" ht="13.5" thickBot="1">
      <c r="B52" s="32" t="s">
        <v>54</v>
      </c>
      <c r="C52" s="31"/>
      <c r="D52" s="27">
        <v>0</v>
      </c>
      <c r="E52" s="14">
        <v>0</v>
      </c>
      <c r="F52" s="14">
        <v>0</v>
      </c>
      <c r="G52" s="14">
        <v>0</v>
      </c>
      <c r="H52" s="14">
        <v>0</v>
      </c>
      <c r="I52" s="15">
        <v>0</v>
      </c>
      <c r="J52" s="28">
        <f t="shared" si="1"/>
        <v>0</v>
      </c>
    </row>
    <row r="53" spans="2:10" ht="13.5" thickBot="1">
      <c r="B53" s="32" t="s">
        <v>55</v>
      </c>
      <c r="C53" s="31"/>
      <c r="D53" s="27">
        <v>0</v>
      </c>
      <c r="E53" s="14">
        <v>0</v>
      </c>
      <c r="F53" s="14">
        <v>0</v>
      </c>
      <c r="G53" s="14">
        <v>0</v>
      </c>
      <c r="H53" s="14">
        <v>0</v>
      </c>
      <c r="I53" s="15">
        <v>0</v>
      </c>
      <c r="J53" s="28">
        <f t="shared" si="1"/>
        <v>0</v>
      </c>
    </row>
    <row r="54" spans="2:10" ht="13.5" thickBot="1">
      <c r="B54" s="32" t="s">
        <v>56</v>
      </c>
      <c r="C54" s="31"/>
      <c r="D54" s="27">
        <v>0</v>
      </c>
      <c r="E54" s="14">
        <v>0</v>
      </c>
      <c r="F54" s="14">
        <v>0</v>
      </c>
      <c r="G54" s="14">
        <v>0</v>
      </c>
      <c r="H54" s="14">
        <v>0</v>
      </c>
      <c r="I54" s="15">
        <v>0</v>
      </c>
      <c r="J54" s="28">
        <f t="shared" si="1"/>
        <v>0</v>
      </c>
    </row>
    <row r="55" spans="2:10" ht="13.5" thickBot="1">
      <c r="B55" s="32" t="s">
        <v>57</v>
      </c>
      <c r="C55" s="31"/>
      <c r="D55" s="27">
        <v>0</v>
      </c>
      <c r="E55" s="14">
        <v>0</v>
      </c>
      <c r="F55" s="14">
        <v>0</v>
      </c>
      <c r="G55" s="14">
        <v>0</v>
      </c>
      <c r="H55" s="14">
        <v>0</v>
      </c>
      <c r="I55" s="15">
        <v>0</v>
      </c>
      <c r="J55" s="28">
        <f t="shared" si="1"/>
        <v>0</v>
      </c>
    </row>
    <row r="56" spans="2:10" ht="13.5" thickBot="1">
      <c r="B56" s="32" t="s">
        <v>58</v>
      </c>
      <c r="C56" s="31"/>
      <c r="D56" s="27">
        <v>3.2099354838709675</v>
      </c>
      <c r="E56" s="14">
        <v>0</v>
      </c>
      <c r="F56" s="14">
        <v>1.1546451612903226</v>
      </c>
      <c r="G56" s="14">
        <v>0</v>
      </c>
      <c r="H56" s="14">
        <v>0</v>
      </c>
      <c r="I56" s="15">
        <v>0</v>
      </c>
      <c r="J56" s="28">
        <f t="shared" si="1"/>
        <v>4.36458064516129</v>
      </c>
    </row>
    <row r="57" spans="2:10" ht="13.5" thickBot="1">
      <c r="B57" s="32" t="s">
        <v>59</v>
      </c>
      <c r="C57" s="31"/>
      <c r="D57" s="27">
        <v>0</v>
      </c>
      <c r="E57" s="14">
        <v>0</v>
      </c>
      <c r="F57" s="14">
        <v>0</v>
      </c>
      <c r="G57" s="14">
        <v>0</v>
      </c>
      <c r="H57" s="14">
        <v>0</v>
      </c>
      <c r="I57" s="15">
        <v>0</v>
      </c>
      <c r="J57" s="28">
        <f t="shared" si="1"/>
        <v>0</v>
      </c>
    </row>
    <row r="58" spans="2:10" ht="13.5" thickBot="1">
      <c r="B58" s="32" t="s">
        <v>60</v>
      </c>
      <c r="C58" s="31"/>
      <c r="D58" s="27">
        <v>6.451612903225807E-05</v>
      </c>
      <c r="E58" s="14">
        <v>0</v>
      </c>
      <c r="F58" s="14">
        <v>0</v>
      </c>
      <c r="G58" s="14">
        <v>0</v>
      </c>
      <c r="H58" s="14">
        <v>0</v>
      </c>
      <c r="I58" s="15">
        <v>0</v>
      </c>
      <c r="J58" s="28">
        <f t="shared" si="1"/>
        <v>6.451612903225807E-05</v>
      </c>
    </row>
    <row r="59" spans="2:10" ht="13.5" thickBot="1">
      <c r="B59" s="32" t="s">
        <v>61</v>
      </c>
      <c r="C59" s="31"/>
      <c r="D59" s="27">
        <v>0.1105483870967742</v>
      </c>
      <c r="E59" s="14">
        <v>0</v>
      </c>
      <c r="F59" s="14">
        <v>0</v>
      </c>
      <c r="G59" s="14">
        <v>0</v>
      </c>
      <c r="H59" s="14">
        <v>0</v>
      </c>
      <c r="I59" s="15">
        <v>0</v>
      </c>
      <c r="J59" s="28">
        <f t="shared" si="1"/>
        <v>0.1105483870967742</v>
      </c>
    </row>
    <row r="60" spans="2:10" ht="13.5" thickBot="1">
      <c r="B60" s="32" t="s">
        <v>62</v>
      </c>
      <c r="C60" s="31"/>
      <c r="D60" s="27">
        <v>0</v>
      </c>
      <c r="E60" s="14">
        <v>0</v>
      </c>
      <c r="F60" s="14">
        <v>0</v>
      </c>
      <c r="G60" s="14">
        <v>0</v>
      </c>
      <c r="H60" s="14">
        <v>0</v>
      </c>
      <c r="I60" s="15">
        <v>0</v>
      </c>
      <c r="J60" s="28">
        <f t="shared" si="1"/>
        <v>0</v>
      </c>
    </row>
    <row r="61" spans="2:10" ht="13.5" thickBot="1">
      <c r="B61" s="32" t="s">
        <v>63</v>
      </c>
      <c r="C61" s="31"/>
      <c r="D61" s="27">
        <v>0</v>
      </c>
      <c r="E61" s="14">
        <v>0</v>
      </c>
      <c r="F61" s="14">
        <v>0</v>
      </c>
      <c r="G61" s="14">
        <v>0</v>
      </c>
      <c r="H61" s="14">
        <v>0</v>
      </c>
      <c r="I61" s="15">
        <v>0</v>
      </c>
      <c r="J61" s="28">
        <f t="shared" si="1"/>
        <v>0</v>
      </c>
    </row>
    <row r="62" spans="2:10" ht="13.5" thickBot="1">
      <c r="B62" s="32" t="s">
        <v>64</v>
      </c>
      <c r="C62" s="31"/>
      <c r="D62" s="27">
        <v>0</v>
      </c>
      <c r="E62" s="14">
        <v>0</v>
      </c>
      <c r="F62" s="14">
        <v>0</v>
      </c>
      <c r="G62" s="14">
        <v>0</v>
      </c>
      <c r="H62" s="14">
        <v>0</v>
      </c>
      <c r="I62" s="15">
        <v>0</v>
      </c>
      <c r="J62" s="28">
        <f t="shared" si="1"/>
        <v>0</v>
      </c>
    </row>
    <row r="63" spans="2:10" ht="13.5" thickBot="1">
      <c r="B63" s="32" t="s">
        <v>65</v>
      </c>
      <c r="C63" s="31"/>
      <c r="D63" s="27">
        <v>0</v>
      </c>
      <c r="E63" s="14">
        <v>0</v>
      </c>
      <c r="F63" s="14">
        <v>0</v>
      </c>
      <c r="G63" s="14">
        <v>0</v>
      </c>
      <c r="H63" s="14">
        <v>0</v>
      </c>
      <c r="I63" s="15">
        <v>0</v>
      </c>
      <c r="J63" s="28">
        <f t="shared" si="1"/>
        <v>0</v>
      </c>
    </row>
    <row r="64" spans="2:10" ht="13.5" thickBot="1">
      <c r="B64" s="32" t="s">
        <v>66</v>
      </c>
      <c r="C64" s="31"/>
      <c r="D64" s="27">
        <v>0</v>
      </c>
      <c r="E64" s="14">
        <v>0</v>
      </c>
      <c r="F64" s="14">
        <v>0</v>
      </c>
      <c r="G64" s="14">
        <v>0</v>
      </c>
      <c r="H64" s="14">
        <v>0</v>
      </c>
      <c r="I64" s="15">
        <v>0</v>
      </c>
      <c r="J64" s="28">
        <f t="shared" si="1"/>
        <v>0</v>
      </c>
    </row>
    <row r="65" spans="2:10" ht="13.5" thickBot="1">
      <c r="B65" s="32" t="s">
        <v>67</v>
      </c>
      <c r="C65" s="31"/>
      <c r="D65" s="13">
        <v>0</v>
      </c>
      <c r="E65" s="39">
        <v>0</v>
      </c>
      <c r="F65" s="39">
        <v>0</v>
      </c>
      <c r="G65" s="39">
        <v>0</v>
      </c>
      <c r="H65" s="39">
        <v>0</v>
      </c>
      <c r="I65" s="40">
        <v>0</v>
      </c>
      <c r="J65" s="28">
        <f t="shared" si="1"/>
        <v>0</v>
      </c>
    </row>
    <row r="66" spans="2:10" ht="13.5" thickBot="1">
      <c r="B66" s="19" t="s">
        <v>40</v>
      </c>
      <c r="C66" s="20"/>
      <c r="D66" s="61">
        <f aca="true" t="shared" si="2" ref="D66:J66">+SUM(D40:D65)</f>
        <v>4.107161290322581</v>
      </c>
      <c r="E66" s="61">
        <f t="shared" si="2"/>
        <v>0</v>
      </c>
      <c r="F66" s="61">
        <f t="shared" si="2"/>
        <v>1.1546451612903226</v>
      </c>
      <c r="G66" s="61">
        <f t="shared" si="2"/>
        <v>0</v>
      </c>
      <c r="H66" s="61">
        <f t="shared" si="2"/>
        <v>0</v>
      </c>
      <c r="I66" s="61">
        <f t="shared" si="2"/>
        <v>0</v>
      </c>
      <c r="J66" s="61">
        <f t="shared" si="2"/>
        <v>5.261806451612903</v>
      </c>
    </row>
    <row r="67" spans="2:10" ht="13.5" thickBot="1">
      <c r="B67" s="21" t="s">
        <v>68</v>
      </c>
      <c r="C67" s="22"/>
      <c r="D67" s="37"/>
      <c r="E67" s="37"/>
      <c r="F67" s="37"/>
      <c r="G67" s="37"/>
      <c r="H67" s="37"/>
      <c r="I67" s="37"/>
      <c r="J67" s="41"/>
    </row>
    <row r="68" spans="2:10" ht="13.5" thickBot="1">
      <c r="B68" s="32" t="s">
        <v>69</v>
      </c>
      <c r="C68" s="42" t="s">
        <v>70</v>
      </c>
      <c r="D68" s="27">
        <v>0.42732258064516127</v>
      </c>
      <c r="E68" s="14">
        <v>0</v>
      </c>
      <c r="F68" s="14">
        <v>2.1489677419354836</v>
      </c>
      <c r="G68" s="14">
        <v>0</v>
      </c>
      <c r="H68" s="14">
        <v>0</v>
      </c>
      <c r="I68" s="15">
        <v>0</v>
      </c>
      <c r="J68" s="28">
        <f>+SUM(D68:I68)</f>
        <v>2.576290322580645</v>
      </c>
    </row>
    <row r="69" spans="2:10" ht="13.5" thickBot="1">
      <c r="B69" s="34" t="s">
        <v>71</v>
      </c>
      <c r="C69" s="35"/>
      <c r="D69" s="27">
        <v>0</v>
      </c>
      <c r="E69" s="14">
        <v>0</v>
      </c>
      <c r="F69" s="14">
        <v>0</v>
      </c>
      <c r="G69" s="14">
        <v>0</v>
      </c>
      <c r="H69" s="14">
        <v>0</v>
      </c>
      <c r="I69" s="15">
        <v>0</v>
      </c>
      <c r="J69" s="28">
        <f aca="true" t="shared" si="3" ref="J69:J82">+SUM(D69:I69)</f>
        <v>0</v>
      </c>
    </row>
    <row r="70" spans="2:10" ht="13.5" thickBot="1">
      <c r="B70" s="34" t="s">
        <v>72</v>
      </c>
      <c r="C70" s="35"/>
      <c r="D70" s="27">
        <v>0</v>
      </c>
      <c r="E70" s="14">
        <v>0</v>
      </c>
      <c r="F70" s="14">
        <v>0</v>
      </c>
      <c r="G70" s="14">
        <v>0</v>
      </c>
      <c r="H70" s="14">
        <v>0</v>
      </c>
      <c r="I70" s="15">
        <v>0</v>
      </c>
      <c r="J70" s="28">
        <f t="shared" si="3"/>
        <v>0</v>
      </c>
    </row>
    <row r="71" spans="2:10" ht="13.5" thickBot="1">
      <c r="B71" s="34" t="s">
        <v>73</v>
      </c>
      <c r="C71" s="35" t="s">
        <v>74</v>
      </c>
      <c r="D71" s="27">
        <v>0</v>
      </c>
      <c r="E71" s="14">
        <v>0</v>
      </c>
      <c r="F71" s="14">
        <v>0</v>
      </c>
      <c r="G71" s="14">
        <v>0</v>
      </c>
      <c r="H71" s="14">
        <v>0</v>
      </c>
      <c r="I71" s="15">
        <v>0</v>
      </c>
      <c r="J71" s="28">
        <f t="shared" si="3"/>
        <v>0</v>
      </c>
    </row>
    <row r="72" spans="2:10" ht="13.5" thickBot="1">
      <c r="B72" s="34" t="s">
        <v>75</v>
      </c>
      <c r="C72" s="35" t="s">
        <v>74</v>
      </c>
      <c r="D72" s="27">
        <v>0</v>
      </c>
      <c r="E72" s="14">
        <v>0</v>
      </c>
      <c r="F72" s="14">
        <v>9.646645161290323</v>
      </c>
      <c r="G72" s="14">
        <v>0</v>
      </c>
      <c r="H72" s="14">
        <v>0</v>
      </c>
      <c r="I72" s="15">
        <v>0</v>
      </c>
      <c r="J72" s="28">
        <f t="shared" si="3"/>
        <v>9.646645161290323</v>
      </c>
    </row>
    <row r="73" spans="2:10" ht="13.5" thickBot="1">
      <c r="B73" s="34" t="s">
        <v>17</v>
      </c>
      <c r="C73" s="35"/>
      <c r="D73" s="27">
        <v>0</v>
      </c>
      <c r="E73" s="14">
        <v>0</v>
      </c>
      <c r="F73" s="14">
        <v>0</v>
      </c>
      <c r="G73" s="14">
        <v>0</v>
      </c>
      <c r="H73" s="14">
        <v>0</v>
      </c>
      <c r="I73" s="15">
        <v>0</v>
      </c>
      <c r="J73" s="28">
        <f t="shared" si="3"/>
        <v>0</v>
      </c>
    </row>
    <row r="74" spans="2:10" ht="13.5" thickBot="1">
      <c r="B74" s="34" t="s">
        <v>76</v>
      </c>
      <c r="C74" s="35"/>
      <c r="D74" s="27">
        <v>0</v>
      </c>
      <c r="E74" s="14">
        <v>0</v>
      </c>
      <c r="F74" s="14">
        <v>0</v>
      </c>
      <c r="G74" s="14">
        <v>0</v>
      </c>
      <c r="H74" s="14">
        <v>0.6816129032258064</v>
      </c>
      <c r="I74" s="15">
        <v>0</v>
      </c>
      <c r="J74" s="28">
        <f t="shared" si="3"/>
        <v>0.6816129032258064</v>
      </c>
    </row>
    <row r="75" spans="2:10" ht="13.5" thickBot="1">
      <c r="B75" s="34" t="s">
        <v>52</v>
      </c>
      <c r="C75" s="35"/>
      <c r="D75" s="27">
        <v>0</v>
      </c>
      <c r="E75" s="14">
        <v>0</v>
      </c>
      <c r="F75" s="14">
        <v>0</v>
      </c>
      <c r="G75" s="14">
        <v>0</v>
      </c>
      <c r="H75" s="14">
        <v>0</v>
      </c>
      <c r="I75" s="15">
        <v>0</v>
      </c>
      <c r="J75" s="28">
        <f t="shared" si="3"/>
        <v>0</v>
      </c>
    </row>
    <row r="76" spans="2:10" ht="13.5" thickBot="1">
      <c r="B76" s="34" t="s">
        <v>52</v>
      </c>
      <c r="C76" s="35" t="s">
        <v>70</v>
      </c>
      <c r="D76" s="27">
        <v>0.6016774193548388</v>
      </c>
      <c r="E76" s="14">
        <v>0.15229032258064518</v>
      </c>
      <c r="F76" s="14">
        <v>0.27516129032258063</v>
      </c>
      <c r="G76" s="14">
        <v>0</v>
      </c>
      <c r="H76" s="14">
        <v>2.1674193548387097</v>
      </c>
      <c r="I76" s="15">
        <v>0</v>
      </c>
      <c r="J76" s="28">
        <f t="shared" si="3"/>
        <v>3.196548387096774</v>
      </c>
    </row>
    <row r="77" spans="2:10" ht="13.5" thickBot="1">
      <c r="B77" s="34" t="s">
        <v>77</v>
      </c>
      <c r="C77" s="35" t="s">
        <v>70</v>
      </c>
      <c r="D77" s="27">
        <v>4.493645161290322</v>
      </c>
      <c r="E77" s="14">
        <v>0</v>
      </c>
      <c r="F77" s="14">
        <v>15.925161290322581</v>
      </c>
      <c r="G77" s="14">
        <v>0</v>
      </c>
      <c r="H77" s="14">
        <v>0</v>
      </c>
      <c r="I77" s="15">
        <v>0</v>
      </c>
      <c r="J77" s="28">
        <f t="shared" si="3"/>
        <v>20.4188064516129</v>
      </c>
    </row>
    <row r="78" spans="2:10" ht="13.5" thickBot="1">
      <c r="B78" s="34" t="s">
        <v>78</v>
      </c>
      <c r="C78" s="35" t="s">
        <v>70</v>
      </c>
      <c r="D78" s="27">
        <v>0</v>
      </c>
      <c r="E78" s="14">
        <v>0</v>
      </c>
      <c r="F78" s="14">
        <v>0</v>
      </c>
      <c r="G78" s="14">
        <v>0</v>
      </c>
      <c r="H78" s="14">
        <v>0</v>
      </c>
      <c r="I78" s="15">
        <v>0</v>
      </c>
      <c r="J78" s="28">
        <f t="shared" si="3"/>
        <v>0</v>
      </c>
    </row>
    <row r="79" spans="2:10" ht="13.5" thickBot="1">
      <c r="B79" s="34" t="s">
        <v>33</v>
      </c>
      <c r="C79" s="35" t="s">
        <v>70</v>
      </c>
      <c r="D79" s="27">
        <v>0</v>
      </c>
      <c r="E79" s="14">
        <v>0</v>
      </c>
      <c r="F79" s="14">
        <v>0</v>
      </c>
      <c r="G79" s="14">
        <v>0</v>
      </c>
      <c r="H79" s="14">
        <v>0</v>
      </c>
      <c r="I79" s="15">
        <v>0</v>
      </c>
      <c r="J79" s="28">
        <f t="shared" si="3"/>
        <v>0</v>
      </c>
    </row>
    <row r="80" spans="2:10" ht="13.5" thickBot="1">
      <c r="B80" s="34" t="s">
        <v>79</v>
      </c>
      <c r="C80" s="35" t="s">
        <v>70</v>
      </c>
      <c r="D80" s="27">
        <v>0</v>
      </c>
      <c r="E80" s="14">
        <v>0</v>
      </c>
      <c r="F80" s="14">
        <v>0</v>
      </c>
      <c r="G80" s="14">
        <v>0</v>
      </c>
      <c r="H80" s="14">
        <v>2.2551612903225804</v>
      </c>
      <c r="I80" s="15">
        <v>0</v>
      </c>
      <c r="J80" s="28">
        <f t="shared" si="3"/>
        <v>2.2551612903225804</v>
      </c>
    </row>
    <row r="81" spans="2:10" ht="13.5" thickBot="1">
      <c r="B81" s="34" t="s">
        <v>80</v>
      </c>
      <c r="C81" s="35"/>
      <c r="D81" s="27">
        <v>0</v>
      </c>
      <c r="E81" s="14">
        <v>0</v>
      </c>
      <c r="F81" s="14">
        <v>0</v>
      </c>
      <c r="G81" s="14">
        <v>0</v>
      </c>
      <c r="H81" s="14">
        <v>0</v>
      </c>
      <c r="I81" s="15">
        <v>0</v>
      </c>
      <c r="J81" s="28">
        <f t="shared" si="3"/>
        <v>0</v>
      </c>
    </row>
    <row r="82" spans="2:10" ht="13.5" thickBot="1">
      <c r="B82" s="43" t="s">
        <v>81</v>
      </c>
      <c r="C82" s="44" t="s">
        <v>70</v>
      </c>
      <c r="D82" s="27">
        <v>1.0173870967741936</v>
      </c>
      <c r="E82" s="14">
        <v>0</v>
      </c>
      <c r="F82" s="14">
        <v>7.751516129032258</v>
      </c>
      <c r="G82" s="14">
        <v>0</v>
      </c>
      <c r="H82" s="14">
        <v>2.5883870967741935</v>
      </c>
      <c r="I82" s="15">
        <v>0</v>
      </c>
      <c r="J82" s="28">
        <f t="shared" si="3"/>
        <v>11.357290322580646</v>
      </c>
    </row>
    <row r="83" spans="2:10" ht="13.5" thickBot="1">
      <c r="B83" s="19" t="s">
        <v>40</v>
      </c>
      <c r="C83" s="45"/>
      <c r="D83" s="61">
        <f>+SUM(D68:D82)</f>
        <v>6.540032258064516</v>
      </c>
      <c r="E83" s="61">
        <f aca="true" t="shared" si="4" ref="E83:J83">+SUM(E68:E82)</f>
        <v>0.15229032258064518</v>
      </c>
      <c r="F83" s="61">
        <f t="shared" si="4"/>
        <v>35.74745161290323</v>
      </c>
      <c r="G83" s="61">
        <f t="shared" si="4"/>
        <v>0</v>
      </c>
      <c r="H83" s="61">
        <f t="shared" si="4"/>
        <v>7.692580645161289</v>
      </c>
      <c r="I83" s="61">
        <f t="shared" si="4"/>
        <v>0</v>
      </c>
      <c r="J83" s="61">
        <f t="shared" si="4"/>
        <v>50.13235483870968</v>
      </c>
    </row>
    <row r="84" spans="2:10" ht="17.25" customHeight="1" thickBot="1">
      <c r="B84" s="46" t="s">
        <v>82</v>
      </c>
      <c r="C84" s="47"/>
      <c r="D84" s="48">
        <v>62.038161290322584</v>
      </c>
      <c r="E84" s="49">
        <v>10.419516129032258</v>
      </c>
      <c r="F84" s="49">
        <v>40.98538709677419</v>
      </c>
      <c r="G84" s="49">
        <v>0</v>
      </c>
      <c r="H84" s="49">
        <v>130.65290322580645</v>
      </c>
      <c r="I84" s="50">
        <v>0.8855806451612903</v>
      </c>
      <c r="J84" s="51">
        <v>244.98154838709678</v>
      </c>
    </row>
    <row r="85" spans="2:10" ht="12.75">
      <c r="B85" s="52"/>
      <c r="C85" s="52"/>
      <c r="D85" s="53"/>
      <c r="E85" s="53"/>
      <c r="F85" s="53"/>
      <c r="G85" s="53"/>
      <c r="H85" s="53"/>
      <c r="I85" s="53"/>
      <c r="J85" s="53"/>
    </row>
    <row r="86" spans="2:10" ht="12.75">
      <c r="B86" s="54" t="s">
        <v>83</v>
      </c>
      <c r="C86" s="52"/>
      <c r="D86" s="55"/>
      <c r="E86" s="53"/>
      <c r="F86" s="53"/>
      <c r="G86" s="53"/>
      <c r="H86" s="53"/>
      <c r="I86" s="53"/>
      <c r="J86" s="53"/>
    </row>
    <row r="87" spans="2:10" ht="12.75">
      <c r="B87" s="54" t="s">
        <v>84</v>
      </c>
      <c r="C87" s="52"/>
      <c r="D87" s="53"/>
      <c r="E87" s="53"/>
      <c r="F87" s="53"/>
      <c r="G87" s="53"/>
      <c r="H87" s="53"/>
      <c r="I87" s="53"/>
      <c r="J87" s="53"/>
    </row>
    <row r="88" spans="2:10" ht="12.75">
      <c r="B88" s="52"/>
      <c r="C88" s="52"/>
      <c r="D88" s="53"/>
      <c r="E88" s="53"/>
      <c r="F88" s="53"/>
      <c r="G88" s="53"/>
      <c r="H88" s="53"/>
      <c r="I88" s="53"/>
      <c r="J88" s="53"/>
    </row>
    <row r="89" spans="2:10" ht="12.75">
      <c r="B89" s="56"/>
      <c r="C89" s="56"/>
      <c r="D89" s="56"/>
      <c r="E89" s="56"/>
      <c r="F89" s="56"/>
      <c r="G89" s="56"/>
      <c r="H89" s="56"/>
      <c r="I89" s="56"/>
      <c r="J89" s="57"/>
    </row>
    <row r="90" ht="12.75">
      <c r="J90" s="59"/>
    </row>
    <row r="91" ht="12.75">
      <c r="J91" s="59"/>
    </row>
    <row r="92" ht="12.75">
      <c r="J92" s="59"/>
    </row>
    <row r="93" ht="12.75">
      <c r="J93" s="59"/>
    </row>
    <row r="94" ht="12.75">
      <c r="J94" s="59"/>
    </row>
    <row r="95" ht="12.75">
      <c r="J95" s="59"/>
    </row>
    <row r="96" ht="12.75">
      <c r="J96" s="59"/>
    </row>
    <row r="109" ht="12.75">
      <c r="B109" s="60" t="s">
        <v>85</v>
      </c>
    </row>
  </sheetData>
  <sheetProtection/>
  <mergeCells count="2">
    <mergeCell ref="B3:J3"/>
    <mergeCell ref="B4:J4"/>
  </mergeCells>
  <printOptions horizontalCentered="1" verticalCentered="1"/>
  <pageMargins left="0.5118110236220472" right="0.5118110236220472" top="0.35433070866141736" bottom="0.35433070866141736" header="0.31496062992125984" footer="0.31496062992125984"/>
  <pageSetup horizontalDpi="600" verticalDpi="600" orientation="portrait" paperSize="9" scale="5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TEMP_DGH63</dc:creator>
  <cp:keywords/>
  <dc:description/>
  <cp:lastModifiedBy>TEMP_DGH63</cp:lastModifiedBy>
  <cp:lastPrinted>2018-02-19T22:18:27Z</cp:lastPrinted>
  <dcterms:created xsi:type="dcterms:W3CDTF">2018-02-19T21:16:41Z</dcterms:created>
  <dcterms:modified xsi:type="dcterms:W3CDTF">2018-02-19T22:18:44Z</dcterms:modified>
  <cp:category/>
  <cp:version/>
  <cp:contentType/>
  <cp:contentStatus/>
</cp:coreProperties>
</file>